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8" windowWidth="15576" windowHeight="11016" tabRatio="464"/>
  </bookViews>
  <sheets>
    <sheet name="ΑΝΑΛΥΤΙΚΗ ΜΟΡΙΟΔΟΤΗΣΗ " sheetId="9" r:id="rId1"/>
  </sheets>
  <definedNames>
    <definedName name="_xlnm._FilterDatabase" localSheetId="0" hidden="1">'ΑΝΑΛΥΤΙΚΗ ΜΟΡΙΟΔΟΤΗΣΗ '!$A$1:$AQ$11</definedName>
    <definedName name="_xlnm.Print_Area" localSheetId="0">'ΑΝΑΛΥΤΙΚΗ ΜΟΡΙΟΔΟΤΗΣΗ '!$A$1:$AJ$11</definedName>
    <definedName name="_xlnm.Print_Titles" localSheetId="0">'ΑΝΑΛΥΤΙΚΗ ΜΟΡΙΟΔΟΤΗΣΗ '!$1:$1</definedName>
  </definedNames>
  <calcPr calcId="125725"/>
</workbook>
</file>

<file path=xl/calcChain.xml><?xml version="1.0" encoding="utf-8"?>
<calcChain xmlns="http://schemas.openxmlformats.org/spreadsheetml/2006/main">
  <c r="AB9" i="9"/>
  <c r="AB3"/>
  <c r="AB2"/>
  <c r="AB10"/>
  <c r="AB4"/>
  <c r="AB8"/>
  <c r="AB6"/>
  <c r="AB7"/>
  <c r="AB11"/>
  <c r="AE3"/>
  <c r="AE6"/>
  <c r="AF6" s="1"/>
  <c r="AE11"/>
  <c r="AE9"/>
  <c r="AE10"/>
  <c r="AF10" s="1"/>
  <c r="AE4"/>
  <c r="AE7"/>
  <c r="AE5"/>
  <c r="AE8"/>
  <c r="AE2"/>
  <c r="AB5"/>
  <c r="T3"/>
  <c r="T6"/>
  <c r="T11"/>
  <c r="T9"/>
  <c r="T10"/>
  <c r="T4"/>
  <c r="T7"/>
  <c r="T5"/>
  <c r="T8"/>
  <c r="T2"/>
  <c r="P3"/>
  <c r="P6"/>
  <c r="P11"/>
  <c r="P9"/>
  <c r="P10"/>
  <c r="P4"/>
  <c r="P7"/>
  <c r="P5"/>
  <c r="P8"/>
  <c r="P2"/>
  <c r="AF11" l="1"/>
  <c r="AF9"/>
  <c r="AF5"/>
  <c r="AF2"/>
  <c r="E7"/>
  <c r="E5"/>
  <c r="E2"/>
  <c r="E10"/>
  <c r="E9"/>
  <c r="AF8"/>
  <c r="AF3"/>
  <c r="E8"/>
  <c r="E4"/>
  <c r="E11"/>
  <c r="E3"/>
  <c r="AF7"/>
  <c r="AF4"/>
  <c r="E6"/>
</calcChain>
</file>

<file path=xl/sharedStrings.xml><?xml version="1.0" encoding="utf-8"?>
<sst xmlns="http://schemas.openxmlformats.org/spreadsheetml/2006/main" count="80" uniqueCount="59">
  <si>
    <t>Ειδ/τα</t>
  </si>
  <si>
    <t>ΠΕ03</t>
  </si>
  <si>
    <t>ΠΕ02</t>
  </si>
  <si>
    <t>ΠΕ04.05</t>
  </si>
  <si>
    <t>Α.Μ. Yποψηφίου</t>
  </si>
  <si>
    <t>Ονομ/νο Υποψηφίου</t>
  </si>
  <si>
    <t>Α/Α</t>
  </si>
  <si>
    <t>ΑΡΒΑΝΙΤΙΔΗΣ ΧΡΗΣΤΟΣ</t>
  </si>
  <si>
    <t>ΚΟΥΤΣΟΥΚΟΣ ΑΝΑΣΤΑΣΙΟΣ</t>
  </si>
  <si>
    <t>ΠΕ13</t>
  </si>
  <si>
    <t>ΠΑΠΑΕΥΘΥΜΙΟΥ ΕΥΔΟΞΙΑ</t>
  </si>
  <si>
    <t>ΧΡΙΣΤΟΠΟΥΛΟΣ ΑΘΑΝΑΣΙΟΣ</t>
  </si>
  <si>
    <t>ΦΙΤΣΑΛΗ ΕΥΓΕΝΙΑ</t>
  </si>
  <si>
    <t>ΧΡΗΣΤΙΔΟΥ ΧΡΙΣΤΙΝΑ</t>
  </si>
  <si>
    <t>ΔΙΔΑΚΤΟΡΙΚΟ ΔΙΠΛΩΜΑ</t>
  </si>
  <si>
    <t>ΜΕΤΑΠΤΥΧΙΑΚΟ</t>
  </si>
  <si>
    <t>ΔΕΥΤΕΡΟ ΠΤΥΧΙΟ ΑΕΙ/ΤΕΙ</t>
  </si>
  <si>
    <t>ΤΠΕ1</t>
  </si>
  <si>
    <t>Α' ΞΕΝΗ ΓΛΩΣΣΑ &gt;Β2</t>
  </si>
  <si>
    <t>Α' ΞΕΝΗ ΓΛΩΣΣΑ Β2</t>
  </si>
  <si>
    <t>Β' ΞΕΝΗ ΓΛΩΣΣΑ &gt;Β2</t>
  </si>
  <si>
    <t>Β' ΞΕΝΗ ΓΛΩΣΣΑ Β2</t>
  </si>
  <si>
    <t>Συνολική μοριοδότηση Ε-Π κατάρτησης</t>
  </si>
  <si>
    <t>ΠΡΟΪΣΤΑΜΕΝΟΥ ΕΚΠΑΙΔΕΥΤΙΚΩΝ ΘΕΜΑΤΩΝ</t>
  </si>
  <si>
    <t>Δ/ΝΤΗ ΕΚΠΑΙΔΕΥΣΗΣ ή ΠΡΟΪΣΤ. ΓΡΑΦΕΙΟΥ</t>
  </si>
  <si>
    <t>Συμ/χή σε ΚΥΣΔΕ, ΑΠΥΣΔΕ, ΠΥΣΔΕ ως αιρετό μέλος</t>
  </si>
  <si>
    <t>Συμ/χή σε συμβούλια επιλ. στελεχών ως αιρετό μέλος</t>
  </si>
  <si>
    <t>ΠΡΟΪΣΤ. ΚΕΔΔΥ ή ΑΝΑΠΛΗΡΩΤΗ ΠΡΟΪΣΤ. ΚΕΔΔΥ</t>
  </si>
  <si>
    <t>ΠΑΙΔΑΓΩΓ. ΑΚΑΔ. Ή ΣΧ.ΝΗΠΙΑΓ.</t>
  </si>
  <si>
    <t>ΣΕΛΜΕ, ΣΕΛΔΕ, ΑΣΠΑΙΤΕ/ΣΕΛΕΤΕ  ΑΕΙ (έως 2 βεβαιώσεις)</t>
  </si>
  <si>
    <t>ΣΧΟΛΙΚΟΥ  ΣΥΜΒΟΥΛΟΥ</t>
  </si>
  <si>
    <t xml:space="preserve">Δ/ΝΤΗ ΣΧΟΛΙΚΗΣ ΜΟΝΑΔΑΣ, ΣΕΚ Ή ΕΚ, Δ/ΝΤΗ  ΣΔΕ, ΔΙΕΚ </t>
  </si>
  <si>
    <t>ΥΠΟΔ/ΝΤΗ ΣΧΟΛΙΚΗΣ ΜΟΝΑΔΑΣ, ΣΕΚ, ΕΚ ΣΔΕ, ΔΙΕΚ, ΣΕΚ                                   ΥΠΕΥΘΥΝΟΥ ΤΟΜΕΑ ΣΕΚ Ή ΕΚ</t>
  </si>
  <si>
    <t>Συνολική μοριοδότηση Διοικητικής εμπειρίας (&lt;2,50)</t>
  </si>
  <si>
    <t>Συνολική μοριοδότηση καθοδηγ. εμπειρίας (&lt;0,50)</t>
  </si>
  <si>
    <r>
      <t>Συνολική μοριοδότηση Διοικητικής &amp; Καθοδηγητικής εμπειρίας (</t>
    </r>
    <r>
      <rPr>
        <b/>
        <u/>
        <sz val="9"/>
        <rFont val="Calibri"/>
        <family val="2"/>
        <charset val="161"/>
      </rPr>
      <t>&lt;3</t>
    </r>
    <r>
      <rPr>
        <b/>
        <sz val="9"/>
        <rFont val="Calibri"/>
        <family val="2"/>
        <charset val="161"/>
      </rPr>
      <t>)</t>
    </r>
  </si>
  <si>
    <t>ΑΥΤΟΝΟΜΟ ΔΙΔΑΚΤΙΚΟ ΕΡΓΟ ΣΕ ΑΕΙ ΑΝΩ ΤΩΝ ΕΞΙ (06) ΜΗΝΩΝ ΕΩΣ 1  ΜΟΡΙΟ</t>
  </si>
  <si>
    <r>
      <t>ΔΙΔΑΚΤΙΚΗ</t>
    </r>
    <r>
      <rPr>
        <b/>
        <u/>
        <sz val="9"/>
        <rFont val="Calibri"/>
        <family val="2"/>
        <charset val="161"/>
      </rPr>
      <t xml:space="preserve">   </t>
    </r>
    <r>
      <rPr>
        <b/>
        <sz val="9"/>
        <rFont val="Calibri"/>
        <family val="2"/>
        <charset val="161"/>
      </rPr>
      <t>ΕΩΣ ΣΥΝΟΛΟ  10 ΜΟΡΙΑ</t>
    </r>
  </si>
  <si>
    <t>ΓΕΝΙΚΟ ΣΥΝΟΛΟ</t>
  </si>
  <si>
    <t>ΠΑΡΑΤΗΡΗΣΕΙΣ</t>
  </si>
  <si>
    <r>
      <t>ΔΙΔΑΚΤΙΚΗ</t>
    </r>
    <r>
      <rPr>
        <u/>
        <sz val="9"/>
        <rFont val="Calibri"/>
        <family val="2"/>
        <charset val="161"/>
      </rPr>
      <t xml:space="preserve"> &gt;</t>
    </r>
    <r>
      <rPr>
        <sz val="9"/>
        <rFont val="Calibri"/>
        <family val="2"/>
        <charset val="161"/>
      </rPr>
      <t>8 ΕΤΩΝ   ΕΩΣ  10 ΜΟΡΙΑ</t>
    </r>
  </si>
  <si>
    <t>Διδακτική υπηρεσία υπό την ιδιότητα σχολικού συμβούλου, υπευθυνου περιβαλλοντικής εκπ/σης, αγωγής υγείας ή πολιτιστικών θεμάτων στη δ/νση εκπ/σης του υπευθύνου ΚΕΣΥΠ, ΓΡΑΣΕΠ, ΓΡΑΣΥ, ΕΚΦΕ, ΚΕΠΛΗΝΕΤ, ΣΣΝ, ΚΠΕ και του υπευθύνου σχολικών βιβλιοθηκών, οι οποίες λειτούργησαν στο πλαίσιο ΕΠΕΑΕΚ  ΕΩΣ 2 ΜΟΡΙΑ</t>
  </si>
  <si>
    <t xml:space="preserve"> Υπευθ. περιβαλλοντικής εκπ/σης ή αγωγής υγείας ή πολιτιστικών θεμάτων στη δ/νση εκπ/σης, υπευθύνου ΚΕ.ΣΥ.Π., ΓΡΑΣΥ, ΓΡΑΣΕΠ, Ε.Κ.Φ.Ε., ΚΕ.ΠΛΗ.ΝΕ.Τ., ΣΣΝ., Κ.Π.Ε. ΥΠΕΥΘΥΝΟΥ ΣΧΟΛΙΚΩΝ ΒΙΒΛΙΟΘΗΚΩΝ</t>
  </si>
  <si>
    <t>1=OK               2=ΕΚΚΡΕΜΟΤΗΤΑ                                                                               3=ΑΠΟΚΛΕΙΕΤΑΙ ΑΠΌ ΤΗΝ ΔΙΑΔΙΚΑΣΙΑ</t>
  </si>
  <si>
    <t>ΦΡΟΝΙΜΟΥ ΦΙΟΡΗ</t>
  </si>
  <si>
    <t>ΚΡΑΣΑΝΑΚΗ ΜΑΡΙΝΑ</t>
  </si>
  <si>
    <t>ΠΕ30</t>
  </si>
  <si>
    <t>ΠΕ04.05    ΠΕ12.08</t>
  </si>
  <si>
    <t>ΚΟΥΤΣΟΓΙΑΝΝΗΣ ΜΑΤΘΑΙΟΣ</t>
  </si>
  <si>
    <t>ΡΕΓΚΟΥΤΑ ΕΛΕΝΗ</t>
  </si>
  <si>
    <t>ΠΕ18.36</t>
  </si>
  <si>
    <t>ΝΟΗΜΑΤΙΚΗ ΓΛΩΣΣΑ</t>
  </si>
  <si>
    <t>ΣΥΣΤΗΜΑ ΓΡΑΦΗΣ ΚΑΙ ΑΝΑΓΝΩΣΗΣ BRAILLE</t>
  </si>
  <si>
    <t>ΠΕ05   ΠΕ02</t>
  </si>
  <si>
    <t>ΌΧΙ</t>
  </si>
  <si>
    <t xml:space="preserve">ΌΧΙ </t>
  </si>
  <si>
    <t>ΝΑΙ</t>
  </si>
  <si>
    <t>ΔΕΝ ΠΛΗΡΟΙ ΤΙΣ ΠΡΟΫΠΟΘΕΣΕΙΣ ΣΥΜΦΩΝΑ ΜΕ ΤΟ Ν. 4473/2017</t>
  </si>
  <si>
    <t>ΑΝΑΚΛΗΣΗ ΑΙΤΗΣΗΣ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</si>
</sst>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u/>
      <sz val="9"/>
      <name val="Calibri"/>
      <family val="2"/>
      <charset val="161"/>
    </font>
    <font>
      <b/>
      <sz val="9"/>
      <name val="Calibri"/>
      <family val="2"/>
      <charset val="161"/>
    </font>
    <font>
      <b/>
      <u/>
      <sz val="9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0" fillId="2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7" fillId="2" borderId="0" xfId="0" applyFont="1" applyFill="1" applyBorder="1"/>
    <xf numFmtId="2" fontId="6" fillId="3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10" fillId="3" borderId="6" xfId="0" applyNumberFormat="1" applyFont="1" applyFill="1" applyBorder="1" applyAlignment="1">
      <alignment horizontal="center" vertical="center" textRotation="90" wrapText="1"/>
    </xf>
    <xf numFmtId="2" fontId="8" fillId="3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2" fontId="10" fillId="3" borderId="2" xfId="0" applyNumberFormat="1" applyFont="1" applyFill="1" applyBorder="1" applyAlignment="1" applyProtection="1">
      <alignment horizontal="center" vertical="center" textRotation="90" wrapText="1" shrinkToFit="1"/>
    </xf>
    <xf numFmtId="2" fontId="9" fillId="2" borderId="4" xfId="0" applyNumberFormat="1" applyFont="1" applyFill="1" applyBorder="1" applyAlignment="1">
      <alignment horizontal="center" vertical="center" textRotation="90" wrapText="1"/>
    </xf>
    <xf numFmtId="2" fontId="9" fillId="2" borderId="5" xfId="0" applyNumberFormat="1" applyFont="1" applyFill="1" applyBorder="1" applyAlignment="1">
      <alignment horizontal="center" vertical="center" textRotation="90" wrapText="1"/>
    </xf>
    <xf numFmtId="2" fontId="10" fillId="3" borderId="5" xfId="0" applyNumberFormat="1" applyFont="1" applyFill="1" applyBorder="1" applyAlignment="1">
      <alignment horizontal="center" vertical="center" textRotation="90" wrapText="1"/>
    </xf>
    <xf numFmtId="2" fontId="10" fillId="3" borderId="7" xfId="0" applyNumberFormat="1" applyFont="1" applyFill="1" applyBorder="1" applyAlignment="1">
      <alignment horizontal="center" vertical="center" textRotation="90" wrapText="1"/>
    </xf>
    <xf numFmtId="2" fontId="7" fillId="2" borderId="0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zoomScale="115" zoomScaleNormal="115" workbookViewId="0">
      <pane xSplit="3" ySplit="1" topLeftCell="P2" activePane="bottomRight" state="frozen"/>
      <selection pane="topRight" activeCell="D1" sqref="D1"/>
      <selection pane="bottomLeft" activeCell="A2" sqref="A2"/>
      <selection pane="bottomRight" activeCell="X2" sqref="X2"/>
    </sheetView>
  </sheetViews>
  <sheetFormatPr defaultColWidth="9.109375" defaultRowHeight="14.4"/>
  <cols>
    <col min="1" max="1" width="3.33203125" style="6" bestFit="1" customWidth="1"/>
    <col min="2" max="2" width="5.88671875" style="6" customWidth="1"/>
    <col min="3" max="3" width="18.33203125" style="7" customWidth="1"/>
    <col min="4" max="4" width="5.5546875" style="17" customWidth="1"/>
    <col min="5" max="5" width="5" style="15" customWidth="1"/>
    <col min="6" max="15" width="3.6640625" style="23" customWidth="1"/>
    <col min="16" max="16" width="4.109375" style="15" customWidth="1"/>
    <col min="17" max="17" width="4.88671875" style="23" customWidth="1"/>
    <col min="18" max="18" width="4" style="23" bestFit="1" customWidth="1"/>
    <col min="19" max="19" width="10.44140625" style="23" customWidth="1"/>
    <col min="20" max="20" width="4.33203125" style="15" customWidth="1"/>
    <col min="21" max="21" width="4" style="23" bestFit="1" customWidth="1"/>
    <col min="22" max="22" width="2.88671875" style="23" bestFit="1" customWidth="1"/>
    <col min="23" max="23" width="4" style="23" bestFit="1" customWidth="1"/>
    <col min="24" max="24" width="3.88671875" style="23" customWidth="1"/>
    <col min="25" max="25" width="4" style="23" bestFit="1" customWidth="1"/>
    <col min="26" max="26" width="5.33203125" style="23" bestFit="1" customWidth="1"/>
    <col min="27" max="27" width="6.6640625" style="23" customWidth="1"/>
    <col min="28" max="28" width="4.44140625" style="15" customWidth="1"/>
    <col min="29" max="29" width="3.6640625" style="23" customWidth="1"/>
    <col min="30" max="30" width="3.88671875" style="23" customWidth="1"/>
    <col min="31" max="31" width="3.88671875" style="15" customWidth="1"/>
    <col min="32" max="32" width="3.44140625" style="15" customWidth="1"/>
    <col min="33" max="33" width="5.6640625" style="3" hidden="1" customWidth="1"/>
    <col min="34" max="35" width="3.6640625" style="3" customWidth="1"/>
    <col min="36" max="36" width="31.6640625" style="27" customWidth="1"/>
    <col min="37" max="37" width="29" style="8" customWidth="1"/>
    <col min="38" max="16384" width="9.109375" style="8"/>
  </cols>
  <sheetData>
    <row r="1" spans="1:43" s="5" customFormat="1" ht="242.25" customHeight="1" thickBot="1">
      <c r="A1" s="1" t="s">
        <v>6</v>
      </c>
      <c r="B1" s="2" t="s">
        <v>4</v>
      </c>
      <c r="C1" s="2" t="s">
        <v>5</v>
      </c>
      <c r="D1" s="2" t="s">
        <v>0</v>
      </c>
      <c r="E1" s="18" t="s">
        <v>38</v>
      </c>
      <c r="F1" s="19" t="s">
        <v>14</v>
      </c>
      <c r="G1" s="20" t="s">
        <v>15</v>
      </c>
      <c r="H1" s="20" t="s">
        <v>16</v>
      </c>
      <c r="I1" s="20" t="s">
        <v>29</v>
      </c>
      <c r="J1" s="20" t="s">
        <v>28</v>
      </c>
      <c r="K1" s="20" t="s">
        <v>17</v>
      </c>
      <c r="L1" s="20" t="s">
        <v>18</v>
      </c>
      <c r="M1" s="20" t="s">
        <v>19</v>
      </c>
      <c r="N1" s="20" t="s">
        <v>20</v>
      </c>
      <c r="O1" s="20" t="s">
        <v>21</v>
      </c>
      <c r="P1" s="14" t="s">
        <v>22</v>
      </c>
      <c r="Q1" s="19" t="s">
        <v>40</v>
      </c>
      <c r="R1" s="20" t="s">
        <v>36</v>
      </c>
      <c r="S1" s="24" t="s">
        <v>41</v>
      </c>
      <c r="T1" s="14" t="s">
        <v>37</v>
      </c>
      <c r="U1" s="19" t="s">
        <v>24</v>
      </c>
      <c r="V1" s="20" t="s">
        <v>27</v>
      </c>
      <c r="W1" s="20" t="s">
        <v>31</v>
      </c>
      <c r="X1" s="20" t="s">
        <v>30</v>
      </c>
      <c r="Y1" s="20" t="s">
        <v>23</v>
      </c>
      <c r="Z1" s="20" t="s">
        <v>32</v>
      </c>
      <c r="AA1" s="20" t="s">
        <v>42</v>
      </c>
      <c r="AB1" s="14" t="s">
        <v>33</v>
      </c>
      <c r="AC1" s="19" t="s">
        <v>25</v>
      </c>
      <c r="AD1" s="20" t="s">
        <v>26</v>
      </c>
      <c r="AE1" s="21" t="s">
        <v>34</v>
      </c>
      <c r="AF1" s="22" t="s">
        <v>35</v>
      </c>
      <c r="AG1" s="25" t="s">
        <v>43</v>
      </c>
      <c r="AH1" s="25" t="s">
        <v>51</v>
      </c>
      <c r="AI1" s="25" t="s">
        <v>52</v>
      </c>
      <c r="AJ1" s="26" t="s">
        <v>39</v>
      </c>
    </row>
    <row r="2" spans="1:43" s="7" customFormat="1" ht="40.799999999999997">
      <c r="A2" s="3">
        <v>1</v>
      </c>
      <c r="B2" s="3">
        <v>164603</v>
      </c>
      <c r="C2" s="4" t="s">
        <v>7</v>
      </c>
      <c r="D2" s="16" t="s">
        <v>47</v>
      </c>
      <c r="E2" s="9">
        <f t="shared" ref="E2:E11" si="0">SUM(P2,T2,AB2,AE2)</f>
        <v>15.5</v>
      </c>
      <c r="F2" s="12"/>
      <c r="G2" s="12">
        <v>2.5</v>
      </c>
      <c r="H2" s="12">
        <v>1.5</v>
      </c>
      <c r="I2" s="12"/>
      <c r="J2" s="12"/>
      <c r="K2" s="12">
        <v>0.5</v>
      </c>
      <c r="L2" s="12">
        <v>1</v>
      </c>
      <c r="M2" s="12"/>
      <c r="N2" s="12"/>
      <c r="O2" s="12"/>
      <c r="P2" s="11">
        <f t="shared" ref="P2:P11" si="1">SUM(F2:O2)</f>
        <v>5.5</v>
      </c>
      <c r="Q2" s="12">
        <v>10</v>
      </c>
      <c r="R2" s="12"/>
      <c r="S2" s="12"/>
      <c r="T2" s="11">
        <f t="shared" ref="T2:T11" si="2">SUM(Q2:S2)</f>
        <v>10</v>
      </c>
      <c r="U2" s="12"/>
      <c r="V2" s="12"/>
      <c r="W2" s="12"/>
      <c r="X2" s="12"/>
      <c r="Y2" s="12"/>
      <c r="Z2" s="12"/>
      <c r="AA2" s="12"/>
      <c r="AB2" s="11">
        <f t="shared" ref="AB2:AB11" si="3">SUM(U2:AA2)</f>
        <v>0</v>
      </c>
      <c r="AC2" s="12"/>
      <c r="AD2" s="12"/>
      <c r="AE2" s="11">
        <f t="shared" ref="AE2:AE11" si="4">SUM(AC2:AD2)</f>
        <v>0</v>
      </c>
      <c r="AF2" s="13">
        <f t="shared" ref="AF2:AF11" si="5">SUM(AB2,AE2)</f>
        <v>0</v>
      </c>
      <c r="AG2" s="3">
        <v>1</v>
      </c>
      <c r="AH2" s="3" t="s">
        <v>54</v>
      </c>
      <c r="AI2" s="3" t="s">
        <v>54</v>
      </c>
      <c r="AJ2" s="27" t="s">
        <v>57</v>
      </c>
    </row>
    <row r="3" spans="1:43" s="7" customFormat="1" ht="21.6">
      <c r="A3" s="3">
        <v>2</v>
      </c>
      <c r="B3" s="3">
        <v>169792</v>
      </c>
      <c r="C3" s="4" t="s">
        <v>8</v>
      </c>
      <c r="D3" s="16" t="s">
        <v>2</v>
      </c>
      <c r="E3" s="9">
        <f t="shared" si="0"/>
        <v>15.5</v>
      </c>
      <c r="F3" s="10">
        <v>4</v>
      </c>
      <c r="G3" s="10">
        <v>1</v>
      </c>
      <c r="H3" s="10"/>
      <c r="I3" s="10"/>
      <c r="J3" s="10"/>
      <c r="K3" s="10">
        <v>0.5</v>
      </c>
      <c r="L3" s="10">
        <v>1</v>
      </c>
      <c r="M3" s="10"/>
      <c r="N3" s="10"/>
      <c r="O3" s="10"/>
      <c r="P3" s="11">
        <f t="shared" si="1"/>
        <v>6.5</v>
      </c>
      <c r="Q3" s="10">
        <v>8</v>
      </c>
      <c r="R3" s="10">
        <v>1</v>
      </c>
      <c r="S3" s="10"/>
      <c r="T3" s="11">
        <f t="shared" si="2"/>
        <v>9</v>
      </c>
      <c r="U3" s="10"/>
      <c r="V3" s="10"/>
      <c r="W3" s="10"/>
      <c r="X3" s="10"/>
      <c r="Y3" s="10"/>
      <c r="Z3" s="10"/>
      <c r="AA3" s="10"/>
      <c r="AB3" s="11">
        <f t="shared" si="3"/>
        <v>0</v>
      </c>
      <c r="AC3" s="10"/>
      <c r="AD3" s="10"/>
      <c r="AE3" s="11">
        <f t="shared" si="4"/>
        <v>0</v>
      </c>
      <c r="AF3" s="13">
        <f t="shared" si="5"/>
        <v>0</v>
      </c>
      <c r="AG3" s="3">
        <v>1</v>
      </c>
      <c r="AH3" s="3" t="s">
        <v>54</v>
      </c>
      <c r="AI3" s="3" t="s">
        <v>54</v>
      </c>
      <c r="AJ3" s="27" t="s">
        <v>57</v>
      </c>
      <c r="AK3" s="8"/>
      <c r="AL3" s="8"/>
      <c r="AM3" s="8"/>
      <c r="AN3" s="8"/>
      <c r="AO3" s="8"/>
      <c r="AP3" s="8"/>
      <c r="AQ3" s="8"/>
    </row>
    <row r="4" spans="1:43" s="7" customFormat="1" ht="21.6">
      <c r="A4" s="3">
        <v>3</v>
      </c>
      <c r="B4" s="3">
        <v>170906</v>
      </c>
      <c r="C4" s="4" t="s">
        <v>10</v>
      </c>
      <c r="D4" s="16" t="s">
        <v>53</v>
      </c>
      <c r="E4" s="9">
        <f t="shared" si="0"/>
        <v>14.8</v>
      </c>
      <c r="F4" s="12"/>
      <c r="G4" s="12"/>
      <c r="H4" s="12">
        <v>1.5</v>
      </c>
      <c r="I4" s="12"/>
      <c r="J4" s="12"/>
      <c r="K4" s="12">
        <v>0.5</v>
      </c>
      <c r="L4" s="12">
        <v>1</v>
      </c>
      <c r="M4" s="12"/>
      <c r="N4" s="12"/>
      <c r="O4" s="12"/>
      <c r="P4" s="11">
        <f t="shared" si="1"/>
        <v>3</v>
      </c>
      <c r="Q4" s="12">
        <v>10</v>
      </c>
      <c r="R4" s="12"/>
      <c r="S4" s="12"/>
      <c r="T4" s="11">
        <f t="shared" si="2"/>
        <v>10</v>
      </c>
      <c r="U4" s="12"/>
      <c r="V4" s="12"/>
      <c r="W4" s="12"/>
      <c r="X4" s="12"/>
      <c r="Y4" s="12"/>
      <c r="Z4" s="12">
        <v>1.8</v>
      </c>
      <c r="AA4" s="12"/>
      <c r="AB4" s="11">
        <f t="shared" si="3"/>
        <v>1.8</v>
      </c>
      <c r="AC4" s="12"/>
      <c r="AD4" s="12"/>
      <c r="AE4" s="11">
        <f t="shared" si="4"/>
        <v>0</v>
      </c>
      <c r="AF4" s="13">
        <f t="shared" si="5"/>
        <v>1.8</v>
      </c>
      <c r="AG4" s="3">
        <v>1</v>
      </c>
      <c r="AH4" s="3" t="s">
        <v>55</v>
      </c>
      <c r="AI4" s="3" t="s">
        <v>54</v>
      </c>
      <c r="AJ4" s="27" t="s">
        <v>57</v>
      </c>
      <c r="AK4" s="8"/>
      <c r="AL4" s="8"/>
      <c r="AM4" s="8"/>
      <c r="AN4" s="8"/>
      <c r="AO4" s="8"/>
      <c r="AP4" s="8"/>
      <c r="AQ4" s="8"/>
    </row>
    <row r="5" spans="1:43" s="7" customFormat="1" ht="20.399999999999999">
      <c r="A5" s="3">
        <v>4</v>
      </c>
      <c r="B5" s="3">
        <v>157082</v>
      </c>
      <c r="C5" s="4" t="s">
        <v>12</v>
      </c>
      <c r="D5" s="16" t="s">
        <v>3</v>
      </c>
      <c r="E5" s="9">
        <f t="shared" si="0"/>
        <v>12.629999999999999</v>
      </c>
      <c r="F5" s="12"/>
      <c r="G5" s="12"/>
      <c r="H5" s="12"/>
      <c r="I5" s="12"/>
      <c r="J5" s="12"/>
      <c r="K5" s="12">
        <v>0.5</v>
      </c>
      <c r="L5" s="12">
        <v>1</v>
      </c>
      <c r="M5" s="12"/>
      <c r="N5" s="12"/>
      <c r="O5" s="12"/>
      <c r="P5" s="11">
        <f t="shared" si="1"/>
        <v>1.5</v>
      </c>
      <c r="Q5" s="12">
        <v>10</v>
      </c>
      <c r="R5" s="12"/>
      <c r="S5" s="12"/>
      <c r="T5" s="11">
        <f t="shared" si="2"/>
        <v>10</v>
      </c>
      <c r="U5" s="12"/>
      <c r="V5" s="12"/>
      <c r="W5" s="12">
        <v>1.1299999999999999</v>
      </c>
      <c r="X5" s="12"/>
      <c r="Y5" s="12"/>
      <c r="Z5" s="12"/>
      <c r="AA5" s="12"/>
      <c r="AB5" s="11">
        <f t="shared" si="3"/>
        <v>1.1299999999999999</v>
      </c>
      <c r="AC5" s="12"/>
      <c r="AD5" s="12"/>
      <c r="AE5" s="11">
        <f t="shared" si="4"/>
        <v>0</v>
      </c>
      <c r="AF5" s="13">
        <f t="shared" si="5"/>
        <v>1.1299999999999999</v>
      </c>
      <c r="AG5" s="3"/>
      <c r="AH5" s="3" t="s">
        <v>54</v>
      </c>
      <c r="AI5" s="3" t="s">
        <v>54</v>
      </c>
      <c r="AJ5" s="27"/>
    </row>
    <row r="6" spans="1:43" s="7" customFormat="1" ht="21.6">
      <c r="A6" s="3">
        <v>5</v>
      </c>
      <c r="B6" s="3">
        <v>194963</v>
      </c>
      <c r="C6" s="4" t="s">
        <v>49</v>
      </c>
      <c r="D6" s="16" t="s">
        <v>50</v>
      </c>
      <c r="E6" s="9">
        <f t="shared" si="0"/>
        <v>12.5</v>
      </c>
      <c r="F6" s="12"/>
      <c r="G6" s="12">
        <v>2.5</v>
      </c>
      <c r="H6" s="12"/>
      <c r="I6" s="28"/>
      <c r="J6" s="12"/>
      <c r="K6" s="12"/>
      <c r="L6" s="12"/>
      <c r="M6" s="12"/>
      <c r="N6" s="12"/>
      <c r="O6" s="12"/>
      <c r="P6" s="11">
        <f t="shared" si="1"/>
        <v>2.5</v>
      </c>
      <c r="Q6" s="12">
        <v>10</v>
      </c>
      <c r="R6" s="12"/>
      <c r="S6" s="12"/>
      <c r="T6" s="11">
        <f t="shared" si="2"/>
        <v>10</v>
      </c>
      <c r="U6" s="12"/>
      <c r="V6" s="12"/>
      <c r="W6" s="12"/>
      <c r="X6" s="12"/>
      <c r="Y6" s="12"/>
      <c r="Z6" s="12"/>
      <c r="AA6" s="12"/>
      <c r="AB6" s="11">
        <f t="shared" si="3"/>
        <v>0</v>
      </c>
      <c r="AC6" s="12"/>
      <c r="AD6" s="12"/>
      <c r="AE6" s="11">
        <f t="shared" si="4"/>
        <v>0</v>
      </c>
      <c r="AF6" s="13">
        <f t="shared" si="5"/>
        <v>0</v>
      </c>
      <c r="AG6" s="3">
        <v>1</v>
      </c>
      <c r="AH6" s="3" t="s">
        <v>56</v>
      </c>
      <c r="AI6" s="3" t="s">
        <v>56</v>
      </c>
      <c r="AJ6" s="27"/>
      <c r="AK6" s="8"/>
      <c r="AL6" s="8"/>
      <c r="AM6" s="8"/>
      <c r="AN6" s="8"/>
      <c r="AO6" s="8"/>
      <c r="AP6" s="8"/>
      <c r="AQ6" s="8"/>
    </row>
    <row r="7" spans="1:43" s="7" customFormat="1">
      <c r="A7" s="3">
        <v>6</v>
      </c>
      <c r="B7" s="3">
        <v>151075</v>
      </c>
      <c r="C7" s="4" t="s">
        <v>13</v>
      </c>
      <c r="D7" s="16" t="s">
        <v>1</v>
      </c>
      <c r="E7" s="9">
        <f t="shared" si="0"/>
        <v>11.680000000000001</v>
      </c>
      <c r="F7" s="12"/>
      <c r="G7" s="12"/>
      <c r="H7" s="12"/>
      <c r="I7" s="12"/>
      <c r="J7" s="12"/>
      <c r="K7" s="12">
        <v>0.5</v>
      </c>
      <c r="L7" s="12"/>
      <c r="M7" s="12">
        <v>0.8</v>
      </c>
      <c r="N7" s="12"/>
      <c r="O7" s="12"/>
      <c r="P7" s="11">
        <f t="shared" si="1"/>
        <v>1.3</v>
      </c>
      <c r="Q7" s="12">
        <v>10</v>
      </c>
      <c r="R7" s="12"/>
      <c r="S7" s="12"/>
      <c r="T7" s="11">
        <f t="shared" si="2"/>
        <v>10</v>
      </c>
      <c r="U7" s="12"/>
      <c r="V7" s="12"/>
      <c r="W7" s="12">
        <v>0.38</v>
      </c>
      <c r="X7" s="12"/>
      <c r="Y7" s="12"/>
      <c r="Z7" s="12"/>
      <c r="AA7" s="12"/>
      <c r="AB7" s="11">
        <f t="shared" si="3"/>
        <v>0.38</v>
      </c>
      <c r="AC7" s="12"/>
      <c r="AD7" s="12"/>
      <c r="AE7" s="11">
        <f t="shared" si="4"/>
        <v>0</v>
      </c>
      <c r="AF7" s="13">
        <f t="shared" si="5"/>
        <v>0.38</v>
      </c>
      <c r="AG7" s="3">
        <v>1</v>
      </c>
      <c r="AH7" s="3" t="s">
        <v>54</v>
      </c>
      <c r="AI7" s="3" t="s">
        <v>54</v>
      </c>
      <c r="AJ7" s="27" t="s">
        <v>58</v>
      </c>
      <c r="AK7" s="8"/>
      <c r="AL7" s="8"/>
      <c r="AM7" s="8"/>
      <c r="AN7" s="8"/>
      <c r="AO7" s="8"/>
      <c r="AP7" s="8"/>
      <c r="AQ7" s="8"/>
    </row>
    <row r="8" spans="1:43" s="7" customFormat="1" ht="12.75" customHeight="1">
      <c r="A8" s="3">
        <v>7</v>
      </c>
      <c r="B8" s="3">
        <v>208436</v>
      </c>
      <c r="C8" s="4" t="s">
        <v>48</v>
      </c>
      <c r="D8" s="16" t="s">
        <v>9</v>
      </c>
      <c r="E8" s="9">
        <f t="shared" si="0"/>
        <v>10.55</v>
      </c>
      <c r="F8" s="12"/>
      <c r="G8" s="12">
        <v>2.5</v>
      </c>
      <c r="H8" s="12">
        <v>1.5</v>
      </c>
      <c r="I8" s="12">
        <v>1</v>
      </c>
      <c r="J8" s="12"/>
      <c r="K8" s="12">
        <v>0.5</v>
      </c>
      <c r="L8" s="12"/>
      <c r="M8" s="12">
        <v>0.8</v>
      </c>
      <c r="N8" s="12"/>
      <c r="O8" s="12"/>
      <c r="P8" s="11">
        <f t="shared" si="1"/>
        <v>6.3</v>
      </c>
      <c r="Q8" s="12">
        <v>4.25</v>
      </c>
      <c r="R8" s="12"/>
      <c r="S8" s="12"/>
      <c r="T8" s="11">
        <f t="shared" si="2"/>
        <v>4.25</v>
      </c>
      <c r="U8" s="12"/>
      <c r="V8" s="12"/>
      <c r="W8" s="12"/>
      <c r="X8" s="12"/>
      <c r="Y8" s="12"/>
      <c r="Z8" s="12"/>
      <c r="AA8" s="12"/>
      <c r="AB8" s="11">
        <f t="shared" si="3"/>
        <v>0</v>
      </c>
      <c r="AC8" s="12"/>
      <c r="AD8" s="12"/>
      <c r="AE8" s="11">
        <f t="shared" si="4"/>
        <v>0</v>
      </c>
      <c r="AF8" s="13">
        <f t="shared" si="5"/>
        <v>0</v>
      </c>
      <c r="AG8" s="3">
        <v>1</v>
      </c>
      <c r="AH8" s="3" t="s">
        <v>54</v>
      </c>
      <c r="AI8" s="3" t="s">
        <v>54</v>
      </c>
      <c r="AJ8" s="27"/>
    </row>
    <row r="9" spans="1:43" s="7" customFormat="1">
      <c r="A9" s="3">
        <v>8</v>
      </c>
      <c r="B9" s="3">
        <v>603616</v>
      </c>
      <c r="C9" s="4" t="s">
        <v>45</v>
      </c>
      <c r="D9" s="16" t="s">
        <v>46</v>
      </c>
      <c r="E9" s="9">
        <f t="shared" si="0"/>
        <v>10</v>
      </c>
      <c r="F9" s="12"/>
      <c r="G9" s="12">
        <v>2.5</v>
      </c>
      <c r="H9" s="12"/>
      <c r="I9" s="28">
        <v>0.5</v>
      </c>
      <c r="J9" s="12"/>
      <c r="K9" s="12">
        <v>0.5</v>
      </c>
      <c r="L9" s="12"/>
      <c r="M9" s="12">
        <v>0.8</v>
      </c>
      <c r="N9" s="12"/>
      <c r="O9" s="12"/>
      <c r="P9" s="11">
        <f t="shared" si="1"/>
        <v>4.3</v>
      </c>
      <c r="Q9" s="12">
        <v>5</v>
      </c>
      <c r="R9" s="12"/>
      <c r="S9" s="12"/>
      <c r="T9" s="11">
        <f t="shared" si="2"/>
        <v>5</v>
      </c>
      <c r="U9" s="12"/>
      <c r="V9" s="12"/>
      <c r="W9" s="12"/>
      <c r="X9" s="12"/>
      <c r="Y9" s="12"/>
      <c r="Z9" s="12">
        <v>0.7</v>
      </c>
      <c r="AA9" s="12"/>
      <c r="AB9" s="11">
        <f t="shared" si="3"/>
        <v>0.7</v>
      </c>
      <c r="AC9" s="12"/>
      <c r="AD9" s="12"/>
      <c r="AE9" s="11">
        <f t="shared" si="4"/>
        <v>0</v>
      </c>
      <c r="AF9" s="13">
        <f t="shared" si="5"/>
        <v>0.7</v>
      </c>
      <c r="AG9" s="3">
        <v>1</v>
      </c>
      <c r="AH9" s="3" t="s">
        <v>54</v>
      </c>
      <c r="AI9" s="3" t="s">
        <v>56</v>
      </c>
      <c r="AJ9" s="29"/>
      <c r="AK9" s="8"/>
      <c r="AL9" s="8"/>
      <c r="AM9" s="8"/>
      <c r="AN9" s="8"/>
      <c r="AO9" s="8"/>
      <c r="AP9" s="8"/>
      <c r="AQ9" s="8"/>
    </row>
    <row r="10" spans="1:43" s="7" customFormat="1">
      <c r="A10" s="3">
        <v>9</v>
      </c>
      <c r="B10" s="3">
        <v>206872</v>
      </c>
      <c r="C10" s="4" t="s">
        <v>11</v>
      </c>
      <c r="D10" s="16" t="s">
        <v>2</v>
      </c>
      <c r="E10" s="9">
        <f t="shared" si="0"/>
        <v>7.8</v>
      </c>
      <c r="F10" s="12"/>
      <c r="G10" s="12">
        <v>2.5</v>
      </c>
      <c r="H10" s="12">
        <v>1.5</v>
      </c>
      <c r="I10" s="12">
        <v>0.5</v>
      </c>
      <c r="J10" s="12"/>
      <c r="K10" s="12">
        <v>0.5</v>
      </c>
      <c r="L10" s="12"/>
      <c r="M10" s="12">
        <v>0.8</v>
      </c>
      <c r="N10" s="12"/>
      <c r="O10" s="12"/>
      <c r="P10" s="11">
        <f t="shared" si="1"/>
        <v>5.8</v>
      </c>
      <c r="Q10" s="12">
        <v>2</v>
      </c>
      <c r="R10" s="12"/>
      <c r="S10" s="12"/>
      <c r="T10" s="11">
        <f t="shared" si="2"/>
        <v>2</v>
      </c>
      <c r="U10" s="12"/>
      <c r="V10" s="12"/>
      <c r="W10" s="12"/>
      <c r="X10" s="12"/>
      <c r="Y10" s="12"/>
      <c r="Z10" s="12"/>
      <c r="AA10" s="12"/>
      <c r="AB10" s="11">
        <f t="shared" si="3"/>
        <v>0</v>
      </c>
      <c r="AC10" s="12"/>
      <c r="AD10" s="12"/>
      <c r="AE10" s="11">
        <f t="shared" si="4"/>
        <v>0</v>
      </c>
      <c r="AF10" s="13">
        <f t="shared" si="5"/>
        <v>0</v>
      </c>
      <c r="AG10" s="3">
        <v>1</v>
      </c>
      <c r="AH10" s="3" t="s">
        <v>55</v>
      </c>
      <c r="AI10" s="3" t="s">
        <v>54</v>
      </c>
      <c r="AJ10" s="27"/>
      <c r="AK10" s="8"/>
      <c r="AL10" s="8"/>
      <c r="AM10" s="8"/>
      <c r="AN10" s="8"/>
      <c r="AO10" s="8"/>
      <c r="AP10" s="8"/>
      <c r="AQ10" s="8"/>
    </row>
    <row r="11" spans="1:43">
      <c r="A11" s="3">
        <v>10</v>
      </c>
      <c r="B11" s="3">
        <v>701936</v>
      </c>
      <c r="C11" s="4" t="s">
        <v>44</v>
      </c>
      <c r="D11" s="16" t="s">
        <v>1</v>
      </c>
      <c r="E11" s="9">
        <f t="shared" si="0"/>
        <v>3.75</v>
      </c>
      <c r="F11" s="12"/>
      <c r="G11" s="12"/>
      <c r="H11" s="12"/>
      <c r="I11" s="12">
        <v>1</v>
      </c>
      <c r="J11" s="12"/>
      <c r="K11" s="12">
        <v>0.5</v>
      </c>
      <c r="L11" s="12"/>
      <c r="M11" s="12"/>
      <c r="N11" s="12"/>
      <c r="O11" s="12"/>
      <c r="P11" s="11">
        <f t="shared" si="1"/>
        <v>1.5</v>
      </c>
      <c r="Q11" s="12">
        <v>0.75</v>
      </c>
      <c r="R11" s="12"/>
      <c r="S11" s="12"/>
      <c r="T11" s="11">
        <f t="shared" si="2"/>
        <v>0.75</v>
      </c>
      <c r="U11" s="12"/>
      <c r="V11" s="12"/>
      <c r="W11" s="12"/>
      <c r="X11" s="12"/>
      <c r="Y11" s="12"/>
      <c r="Z11" s="12">
        <v>1.5</v>
      </c>
      <c r="AA11" s="12"/>
      <c r="AB11" s="11">
        <f t="shared" si="3"/>
        <v>1.5</v>
      </c>
      <c r="AC11" s="12"/>
      <c r="AD11" s="12"/>
      <c r="AE11" s="11">
        <f t="shared" si="4"/>
        <v>0</v>
      </c>
      <c r="AF11" s="13">
        <f t="shared" si="5"/>
        <v>1.5</v>
      </c>
      <c r="AG11" s="3">
        <v>1</v>
      </c>
      <c r="AH11" s="3" t="s">
        <v>54</v>
      </c>
      <c r="AI11" s="3" t="s">
        <v>54</v>
      </c>
    </row>
  </sheetData>
  <autoFilter ref="A1:AQ11">
    <filterColumn colId="33"/>
    <filterColumn colId="34"/>
  </autoFilter>
  <sortState ref="A2:AQ11">
    <sortCondition descending="1" ref="E2:E11"/>
  </sortState>
  <pageMargins left="0.15748031496062992" right="0" top="0.69" bottom="0.23622047244094491" header="0.19685039370078741" footer="0.1574803149606299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ΑΝΑΛΥΤΙΚΗ ΜΟΡΙΟΔΟΤΗΣΗ </vt:lpstr>
      <vt:lpstr>'ΑΝΑΛΥΤΙΚΗ ΜΟΡΙΟΔΟΤΗΣΗ '!Print_Area</vt:lpstr>
      <vt:lpstr>'ΑΝΑΛΥΤΙΚΗ ΜΟΡΙΟΔΟΤΗΣΗ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2017-09-08T13:06:46Z</dcterms:modified>
</cp:coreProperties>
</file>